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ČP(II.)\ČP 001-2025\1 výzva\"/>
    </mc:Choice>
  </mc:AlternateContent>
  <xr:revisionPtr revIDLastSave="0" documentId="13_ncr:1_{9E8E45A1-DF8D-4D54-B0B2-ECD571B31B06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CPHP" sheetId="1" r:id="rId1"/>
  </sheets>
  <definedNames>
    <definedName name="_xlnm._FilterDatabase" localSheetId="0" hidden="1">CPHP!$A$6:$T$6</definedName>
    <definedName name="_xlnm.Print_Area" localSheetId="0">CPHP!$B$1:$T$13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1" l="1"/>
  <c r="G9" i="1"/>
  <c r="G8" i="1"/>
  <c r="G7" i="1"/>
  <c r="K10" i="1" l="1"/>
  <c r="J10" i="1"/>
  <c r="K9" i="1"/>
  <c r="J9" i="1"/>
  <c r="K8" i="1"/>
  <c r="J8" i="1"/>
  <c r="K7" i="1"/>
  <c r="J7" i="1"/>
  <c r="H13" i="1" l="1"/>
  <c r="I13" i="1"/>
</calcChain>
</file>

<file path=xl/sharedStrings.xml><?xml version="1.0" encoding="utf-8"?>
<sst xmlns="http://schemas.openxmlformats.org/spreadsheetml/2006/main" count="51" uniqueCount="46">
  <si>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</si>
  <si>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</si>
  <si>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</si>
  <si>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</si>
  <si>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</si>
  <si>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</si>
  <si>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</si>
  <si>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</si>
  <si>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</si>
  <si>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</si>
  <si>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</si>
  <si>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</si>
  <si>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 xml:space="preserve">39221260-7 - Odpadkové koše </t>
  </si>
  <si>
    <t xml:space="preserve">39830000-9 - Čistící prostředky 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</si>
  <si>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</si>
  <si>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</si>
  <si>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</si>
  <si>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</si>
  <si>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</si>
  <si>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</si>
  <si>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</si>
  <si>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</si>
  <si>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</si>
  <si>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</si>
  <si>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</si>
  <si>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</si>
  <si>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</si>
  <si>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</si>
  <si>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14 dní</t>
  </si>
  <si>
    <t>Příloha č. 2 Kupní smlouvy - technická specifikace
Čisticí prostředky a hygienické potřeby (II.) 001 - 2025</t>
  </si>
  <si>
    <t>Koš odpadkový - sada na tříděný odpad</t>
  </si>
  <si>
    <t>sada</t>
  </si>
  <si>
    <t>Koš odpadkový</t>
  </si>
  <si>
    <t>ks</t>
  </si>
  <si>
    <t>Čistič mléčného systému pro kávovary Jura.</t>
  </si>
  <si>
    <t>Čistič mléčného systému pro kávovary Jura. Efektivní čistění, údržba a prodloužení životnosti automatického kávovaru. Mini tablety, min. 60 dávek. Výrobcem doporučeny pouze originál čistič.</t>
  </si>
  <si>
    <t>Samostatná faktura</t>
  </si>
  <si>
    <t>NE</t>
  </si>
  <si>
    <t>Jiří Furbach,
Tel.: 37763 4897, 
724 743 227, 
E-mail: furbach@skm.zcu.cz</t>
  </si>
  <si>
    <t>Baarova 36, 
301 00 Plzeň,
VŠ kolej</t>
  </si>
  <si>
    <t>Helena Průchová,
Tel.: 37763 7281,
E-mail: pruchova@kpo.zcu.cz</t>
  </si>
  <si>
    <t xml:space="preserve">      sady Pětatřicátníků 14,
301 00 Plzeň, 
Fakulta právnická - Katedra občanského práva,
místmost PC 217</t>
  </si>
  <si>
    <t>Sada 4 odpadkových  košů na tříděný odpad 28 - 35l, plastový, barevně odlišené, mohou být i stohovatelné. 
Základní barva: šedá nebo šedý melír.</t>
  </si>
  <si>
    <t>Odpadkový koš plastový 28 - 35 litrů, odnímatelná horní část pro snadnější čištění a oblé rohy pro bezpečné používání.
Výklopné víko. Barva modrá.</t>
  </si>
  <si>
    <t>Odpadkový koš plastový 9 - 10 litrů, odnímatelná horní část pro snadnější čištění a oblé rohy pro bezpečné používání.
Výklopné víko. Barva šedá.</t>
  </si>
  <si>
    <r>
      <t xml:space="preserve">od 15.8.2025 do 31.8.2025
</t>
    </r>
    <r>
      <rPr>
        <b/>
        <sz val="11"/>
        <rFont val="Calibri"/>
        <family val="2"/>
        <charset val="238"/>
        <scheme val="minor"/>
      </rPr>
      <t>(kolej je v rekonstrukci)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</si>
</sst>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5" fillId="0" borderId="0"/>
  </cellStyleXfs>
  <cellXfs count="101">
    <xf numFmtId="0" fontId="0" fillId="0" borderId="0" xfId="0"/>
    <xf numFmtId="0" fontId="0" fillId="0" borderId="0" xfId="0" applyProtection="1"/>
    <xf numFmtId="0" fontId="17" fillId="2" borderId="0" xfId="0" applyFont="1" applyFill="1" applyAlignment="1" applyProtection="1">
      <alignment horizontal="left" vertical="center" wrapText="1"/>
    </xf>
    <xf numFmtId="0" fontId="16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8" fillId="0" borderId="0" xfId="0" applyFont="1" applyAlignment="1" applyProtection="1">
      <alignment vertical="top"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8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8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2" fillId="2" borderId="3" xfId="0" applyFont="1" applyFill="1" applyBorder="1" applyAlignment="1" applyProtection="1">
      <alignment horizontal="center" vertical="center" textRotation="90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9" xfId="0" applyNumberFormat="1" applyFill="1" applyBorder="1" applyAlignment="1" applyProtection="1">
      <alignment horizontal="center" vertical="center" wrapText="1"/>
    </xf>
    <xf numFmtId="0" fontId="5" fillId="3" borderId="10" xfId="0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4" fillId="3" borderId="11" xfId="0" applyFon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5" fillId="3" borderId="11" xfId="0" applyFont="1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5" fillId="3" borderId="7" xfId="0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2" fillId="3" borderId="7" xfId="0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4" fillId="3" borderId="12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left" vertical="center" wrapText="1" inden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left" vertical="center" wrapText="1" inden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5" fillId="3" borderId="16" xfId="0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left" vertical="center" wrapText="1" inden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3" fillId="3" borderId="16" xfId="0" applyFont="1" applyFill="1" applyBorder="1" applyAlignment="1" applyProtection="1">
      <alignment horizontal="center" vertical="center" wrapText="1"/>
    </xf>
    <xf numFmtId="0" fontId="5" fillId="3" borderId="16" xfId="0" applyFont="1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center" vertical="center" wrapText="1"/>
    </xf>
    <xf numFmtId="0" fontId="8" fillId="3" borderId="16" xfId="0" applyFont="1" applyFill="1" applyBorder="1" applyAlignment="1" applyProtection="1">
      <alignment horizontal="center" vertical="center" wrapText="1"/>
    </xf>
    <xf numFmtId="0" fontId="0" fillId="0" borderId="8" xfId="0" applyBorder="1" applyProtection="1"/>
    <xf numFmtId="0" fontId="8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2" fillId="5" borderId="3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2" fillId="0" borderId="0" xfId="0" applyFont="1" applyAlignment="1" applyProtection="1">
      <alignment horizontal="left" vertical="center" wrapText="1"/>
    </xf>
    <xf numFmtId="164" fontId="14" fillId="0" borderId="0" xfId="0" applyNumberFormat="1" applyFont="1" applyAlignment="1" applyProtection="1">
      <alignment horizontal="right" vertical="center" indent="1"/>
    </xf>
    <xf numFmtId="164" fontId="6" fillId="0" borderId="3" xfId="0" applyNumberFormat="1" applyFont="1" applyBorder="1" applyAlignment="1" applyProtection="1">
      <alignment horizontal="center" vertical="center"/>
    </xf>
    <xf numFmtId="164" fontId="6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3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6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60"/>
  <sheetViews>
    <sheetView tabSelected="1" zoomScale="80" zoomScaleNormal="80" workbookViewId="0">
      <selection activeCell="J27" sqref="J27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42.7109375" style="5" customWidth="1"/>
    <col min="4" max="4" width="9.5703125" style="96" bestFit="1" customWidth="1"/>
    <col min="5" max="5" width="9" style="4" bestFit="1" customWidth="1"/>
    <col min="6" max="6" width="107.42578125" style="5" customWidth="1"/>
    <col min="7" max="7" width="17.7109375" style="5" hidden="1" customWidth="1"/>
    <col min="8" max="8" width="24" style="1" bestFit="1" customWidth="1"/>
    <col min="9" max="9" width="23.2851562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28515625" style="1" hidden="1" customWidth="1"/>
    <col min="15" max="15" width="21" style="1" hidden="1" customWidth="1"/>
    <col min="16" max="16" width="35.42578125" style="1" customWidth="1"/>
    <col min="17" max="17" width="43" style="1" customWidth="1"/>
    <col min="18" max="18" width="29" style="1" customWidth="1"/>
    <col min="19" max="19" width="11.5703125" style="1" hidden="1" customWidth="1"/>
    <col min="20" max="20" width="32.42578125" style="6" customWidth="1"/>
    <col min="21" max="16384" width="9.140625" style="1"/>
  </cols>
  <sheetData>
    <row r="1" spans="1:20" ht="36" customHeight="1" x14ac:dyDescent="0.25">
      <c r="B1" s="2" t="s">
        <v>29</v>
      </c>
      <c r="C1" s="3"/>
      <c r="D1" s="3"/>
    </row>
    <row r="2" spans="1:20" ht="20.100000000000001" customHeight="1" x14ac:dyDescent="0.25">
      <c r="C2" s="1"/>
      <c r="D2" s="7"/>
      <c r="E2" s="8"/>
      <c r="F2" s="9"/>
      <c r="G2" s="9"/>
      <c r="H2" s="9"/>
      <c r="I2" s="10"/>
      <c r="J2" s="10"/>
      <c r="K2" s="11"/>
      <c r="L2" s="12"/>
      <c r="M2" s="12"/>
      <c r="N2" s="12"/>
      <c r="O2" s="12"/>
      <c r="P2" s="12"/>
      <c r="Q2" s="12"/>
      <c r="R2" s="12"/>
      <c r="S2" s="12"/>
      <c r="T2" s="13"/>
    </row>
    <row r="3" spans="1:20" ht="15.75" x14ac:dyDescent="0.25">
      <c r="B3" s="14"/>
      <c r="C3" s="15" t="s">
        <v>0</v>
      </c>
      <c r="D3" s="16"/>
      <c r="E3" s="16"/>
      <c r="F3" s="16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</row>
    <row r="4" spans="1:20" ht="20.100000000000001" customHeight="1" thickBot="1" x14ac:dyDescent="0.3">
      <c r="B4" s="18"/>
      <c r="C4" s="19" t="s">
        <v>1</v>
      </c>
      <c r="D4" s="16"/>
      <c r="E4" s="16"/>
      <c r="F4" s="16"/>
      <c r="G4" s="9"/>
      <c r="H4" s="11"/>
      <c r="I4" s="11"/>
      <c r="K4" s="11"/>
    </row>
    <row r="5" spans="1:20" ht="34.5" customHeight="1" thickBot="1" x14ac:dyDescent="0.3">
      <c r="B5" s="20"/>
      <c r="C5" s="21"/>
      <c r="D5" s="22"/>
      <c r="E5" s="22"/>
      <c r="F5" s="9"/>
      <c r="G5" s="23"/>
      <c r="I5" s="24" t="s">
        <v>2</v>
      </c>
      <c r="T5" s="25"/>
    </row>
    <row r="6" spans="1:20" ht="81" customHeight="1" thickTop="1" thickBot="1" x14ac:dyDescent="0.3">
      <c r="B6" s="26" t="s">
        <v>3</v>
      </c>
      <c r="C6" s="27" t="s">
        <v>14</v>
      </c>
      <c r="D6" s="27" t="s">
        <v>4</v>
      </c>
      <c r="E6" s="27" t="s">
        <v>15</v>
      </c>
      <c r="F6" s="27" t="s">
        <v>16</v>
      </c>
      <c r="G6" s="27" t="s">
        <v>17</v>
      </c>
      <c r="H6" s="27" t="s">
        <v>5</v>
      </c>
      <c r="I6" s="28" t="s">
        <v>6</v>
      </c>
      <c r="J6" s="29" t="s">
        <v>7</v>
      </c>
      <c r="K6" s="29" t="s">
        <v>8</v>
      </c>
      <c r="L6" s="27" t="s">
        <v>18</v>
      </c>
      <c r="M6" s="27" t="s">
        <v>19</v>
      </c>
      <c r="N6" s="27" t="s">
        <v>26</v>
      </c>
      <c r="O6" s="27" t="s">
        <v>20</v>
      </c>
      <c r="P6" s="29" t="s">
        <v>21</v>
      </c>
      <c r="Q6" s="27" t="s">
        <v>22</v>
      </c>
      <c r="R6" s="27" t="s">
        <v>27</v>
      </c>
      <c r="S6" s="27" t="s">
        <v>23</v>
      </c>
      <c r="T6" s="27" t="s">
        <v>24</v>
      </c>
    </row>
    <row r="7" spans="1:20" ht="54" customHeight="1" thickTop="1" x14ac:dyDescent="0.25">
      <c r="A7" s="30"/>
      <c r="B7" s="31">
        <v>1</v>
      </c>
      <c r="C7" s="32" t="s">
        <v>30</v>
      </c>
      <c r="D7" s="33">
        <v>13</v>
      </c>
      <c r="E7" s="34" t="s">
        <v>31</v>
      </c>
      <c r="F7" s="35" t="s">
        <v>42</v>
      </c>
      <c r="G7" s="36">
        <f t="shared" ref="G7:G10" si="0">D7*H7</f>
        <v>13000</v>
      </c>
      <c r="H7" s="37">
        <v>1000</v>
      </c>
      <c r="I7" s="97"/>
      <c r="J7" s="38">
        <f t="shared" ref="J7:J10" si="1">D7*I7</f>
        <v>0</v>
      </c>
      <c r="K7" s="39" t="str">
        <f t="shared" ref="K7:K10" si="2">IF(ISNUMBER(I7), IF(I7&gt;H7,"NEVYHOVUJE","VYHOVUJE")," ")</f>
        <v xml:space="preserve"> </v>
      </c>
      <c r="L7" s="40" t="s">
        <v>36</v>
      </c>
      <c r="M7" s="41" t="s">
        <v>37</v>
      </c>
      <c r="N7" s="42"/>
      <c r="O7" s="42"/>
      <c r="P7" s="43" t="s">
        <v>38</v>
      </c>
      <c r="Q7" s="43" t="s">
        <v>39</v>
      </c>
      <c r="R7" s="44" t="s">
        <v>45</v>
      </c>
      <c r="S7" s="42"/>
      <c r="T7" s="41" t="s">
        <v>12</v>
      </c>
    </row>
    <row r="8" spans="1:20" ht="54" customHeight="1" x14ac:dyDescent="0.25">
      <c r="B8" s="45">
        <v>2</v>
      </c>
      <c r="C8" s="46" t="s">
        <v>32</v>
      </c>
      <c r="D8" s="47">
        <v>252</v>
      </c>
      <c r="E8" s="48" t="s">
        <v>33</v>
      </c>
      <c r="F8" s="49" t="s">
        <v>43</v>
      </c>
      <c r="G8" s="50">
        <f t="shared" si="0"/>
        <v>88200</v>
      </c>
      <c r="H8" s="51">
        <v>350</v>
      </c>
      <c r="I8" s="98"/>
      <c r="J8" s="52">
        <f t="shared" si="1"/>
        <v>0</v>
      </c>
      <c r="K8" s="53" t="str">
        <f t="shared" si="2"/>
        <v xml:space="preserve"> </v>
      </c>
      <c r="L8" s="54"/>
      <c r="M8" s="55"/>
      <c r="N8" s="56"/>
      <c r="O8" s="56"/>
      <c r="P8" s="57"/>
      <c r="Q8" s="57"/>
      <c r="R8" s="58"/>
      <c r="S8" s="56"/>
      <c r="T8" s="55"/>
    </row>
    <row r="9" spans="1:20" ht="54" customHeight="1" thickBot="1" x14ac:dyDescent="0.3">
      <c r="B9" s="59">
        <v>3</v>
      </c>
      <c r="C9" s="60" t="s">
        <v>32</v>
      </c>
      <c r="D9" s="61">
        <v>181</v>
      </c>
      <c r="E9" s="62" t="s">
        <v>33</v>
      </c>
      <c r="F9" s="63" t="s">
        <v>44</v>
      </c>
      <c r="G9" s="64">
        <f t="shared" si="0"/>
        <v>27150</v>
      </c>
      <c r="H9" s="65">
        <v>150</v>
      </c>
      <c r="I9" s="99"/>
      <c r="J9" s="66">
        <f t="shared" si="1"/>
        <v>0</v>
      </c>
      <c r="K9" s="67" t="str">
        <f t="shared" si="2"/>
        <v xml:space="preserve"> </v>
      </c>
      <c r="L9" s="54"/>
      <c r="M9" s="55"/>
      <c r="N9" s="56"/>
      <c r="O9" s="56"/>
      <c r="P9" s="57"/>
      <c r="Q9" s="57"/>
      <c r="R9" s="58"/>
      <c r="S9" s="56"/>
      <c r="T9" s="55"/>
    </row>
    <row r="10" spans="1:20" ht="88.5" customHeight="1" thickBot="1" x14ac:dyDescent="0.3">
      <c r="B10" s="68">
        <v>4</v>
      </c>
      <c r="C10" s="69" t="s">
        <v>34</v>
      </c>
      <c r="D10" s="70">
        <v>1</v>
      </c>
      <c r="E10" s="71" t="s">
        <v>33</v>
      </c>
      <c r="F10" s="72" t="s">
        <v>35</v>
      </c>
      <c r="G10" s="73">
        <f t="shared" si="0"/>
        <v>500</v>
      </c>
      <c r="H10" s="74">
        <v>500</v>
      </c>
      <c r="I10" s="100"/>
      <c r="J10" s="75">
        <f t="shared" si="1"/>
        <v>0</v>
      </c>
      <c r="K10" s="76" t="str">
        <f t="shared" si="2"/>
        <v xml:space="preserve"> </v>
      </c>
      <c r="L10" s="77" t="s">
        <v>36</v>
      </c>
      <c r="M10" s="77" t="s">
        <v>37</v>
      </c>
      <c r="N10" s="78"/>
      <c r="O10" s="78"/>
      <c r="P10" s="79" t="s">
        <v>40</v>
      </c>
      <c r="Q10" s="79" t="s">
        <v>41</v>
      </c>
      <c r="R10" s="80" t="s">
        <v>28</v>
      </c>
      <c r="S10" s="78"/>
      <c r="T10" s="71" t="s">
        <v>13</v>
      </c>
    </row>
    <row r="11" spans="1:20" ht="13.5" customHeight="1" thickTop="1" thickBot="1" x14ac:dyDescent="0.3">
      <c r="C11" s="1"/>
      <c r="D11" s="1"/>
      <c r="E11" s="1"/>
      <c r="F11" s="1"/>
      <c r="G11" s="1"/>
      <c r="J11" s="81"/>
    </row>
    <row r="12" spans="1:20" ht="60.75" customHeight="1" thickTop="1" thickBot="1" x14ac:dyDescent="0.3">
      <c r="B12" s="82" t="s">
        <v>9</v>
      </c>
      <c r="C12" s="83"/>
      <c r="D12" s="83"/>
      <c r="E12" s="83"/>
      <c r="F12" s="83"/>
      <c r="G12" s="84"/>
      <c r="H12" s="85" t="s">
        <v>10</v>
      </c>
      <c r="I12" s="86" t="s">
        <v>11</v>
      </c>
      <c r="J12" s="87"/>
      <c r="K12" s="88"/>
      <c r="L12" s="23"/>
      <c r="M12" s="23"/>
      <c r="N12" s="23"/>
      <c r="O12" s="23"/>
      <c r="P12" s="23"/>
      <c r="Q12" s="23"/>
      <c r="R12" s="23"/>
      <c r="S12" s="23"/>
      <c r="T12" s="89"/>
    </row>
    <row r="13" spans="1:20" ht="33" customHeight="1" thickTop="1" thickBot="1" x14ac:dyDescent="0.3">
      <c r="B13" s="90" t="s">
        <v>25</v>
      </c>
      <c r="C13" s="90"/>
      <c r="D13" s="90"/>
      <c r="E13" s="90"/>
      <c r="F13" s="90"/>
      <c r="G13" s="91"/>
      <c r="H13" s="92">
        <f>SUM(G7:G10)</f>
        <v>128850</v>
      </c>
      <c r="I13" s="93">
        <f>SUM(J7:J10)</f>
        <v>0</v>
      </c>
      <c r="J13" s="94"/>
      <c r="K13" s="95"/>
    </row>
    <row r="14" spans="1:20" ht="14.25" customHeight="1" thickTop="1" x14ac:dyDescent="0.25"/>
    <row r="15" spans="1:20" ht="14.25" customHeight="1" x14ac:dyDescent="0.25"/>
    <row r="16" spans="1:20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</sheetData>
  <sheetProtection algorithmName="SHA-512" hashValue="mji4V8aJgNSOUNCRVAyrjT7R9FoAkSva07hCS/lcdQiHnnh5SR0Pc31MHuZTnyZbt1C552Yv2Srv99UpWt8i9A==" saltValue="HmaZuByRl9RGmCdW/BDa8Q==" spinCount="100000" sheet="1" objects="1" scenarios="1"/>
  <mergeCells count="14">
    <mergeCell ref="Q7:Q9"/>
    <mergeCell ref="P7:P9"/>
    <mergeCell ref="L7:L9"/>
    <mergeCell ref="M7:M9"/>
    <mergeCell ref="N7:N9"/>
    <mergeCell ref="O7:O9"/>
    <mergeCell ref="T7:T9"/>
    <mergeCell ref="S7:S9"/>
    <mergeCell ref="R7:R9"/>
    <mergeCell ref="B13:F13"/>
    <mergeCell ref="I13:K13"/>
    <mergeCell ref="B1:D1"/>
    <mergeCell ref="B12:F12"/>
    <mergeCell ref="I12:K12"/>
  </mergeCells>
  <conditionalFormatting sqref="B7:B10 D7:D10">
    <cfRule type="containsBlanks" dxfId="6" priority="45">
      <formula>LEN(TRIM(B7))=0</formula>
    </cfRule>
  </conditionalFormatting>
  <conditionalFormatting sqref="B7:B10">
    <cfRule type="cellIs" dxfId="5" priority="39" operator="greaterThanOrEqual">
      <formula>1</formula>
    </cfRule>
  </conditionalFormatting>
  <conditionalFormatting sqref="I7:I10">
    <cfRule type="notContainsBlanks" dxfId="4" priority="4">
      <formula>LEN(TRIM(I7))&gt;0</formula>
    </cfRule>
    <cfRule type="notContainsBlanks" dxfId="3" priority="5">
      <formula>LEN(TRIM(I7))&gt;0</formula>
    </cfRule>
    <cfRule type="containsBlanks" dxfId="2" priority="6">
      <formula>LEN(TRIM(I7))=0</formula>
    </cfRule>
  </conditionalFormatting>
  <conditionalFormatting sqref="K7:K10">
    <cfRule type="cellIs" dxfId="1" priority="35" operator="equal">
      <formula>"NEVYHOVUJE"</formula>
    </cfRule>
    <cfRule type="cellIs" dxfId="0" priority="36" operator="equal">
      <formula>"VYHOVUJE"</formula>
    </cfRule>
  </conditionalFormatting>
  <dataValidations count="2">
    <dataValidation type="list" showInputMessage="1" showErrorMessage="1" sqref="M7" xr:uid="{1D6BB922-C248-41F3-8B1E-F00CADE9E004}">
      <formula1>"ANO,NE"</formula1>
    </dataValidation>
    <dataValidation type="list" showInputMessage="1" showErrorMessage="1" sqref="E7:E10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3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T10 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CPHP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2025-01-27T12:59:05Z</cp:lastPrinted>
  <dcterms:created xsi:type="dcterms:W3CDTF">2014-03-05T12:43:32Z</dcterms:created>
  <dcterms:modified xsi:type="dcterms:W3CDTF">2025-01-28T08:10:03Z</dcterms:modified>
</cp:coreProperties>
</file>